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735" yWindow="315" windowWidth="10395" windowHeight="7065" tabRatio="746"/>
  </bookViews>
  <sheets>
    <sheet name="AIDES 2015" sheetId="1" r:id="rId1"/>
  </sheets>
  <calcPr calcId="125725"/>
</workbook>
</file>

<file path=xl/calcChain.xml><?xml version="1.0" encoding="utf-8"?>
<calcChain xmlns="http://schemas.openxmlformats.org/spreadsheetml/2006/main">
  <c r="F17" i="1"/>
  <c r="G17"/>
  <c r="H17"/>
  <c r="M17"/>
  <c r="I17" l="1"/>
  <c r="E17"/>
  <c r="D17"/>
  <c r="C17"/>
  <c r="B17"/>
  <c r="J17" l="1"/>
  <c r="L22" l="1"/>
  <c r="L23"/>
  <c r="L24"/>
  <c r="L26"/>
  <c r="L27"/>
  <c r="L28"/>
  <c r="L25"/>
  <c r="K17" l="1"/>
  <c r="L17"/>
</calcChain>
</file>

<file path=xl/comments1.xml><?xml version="1.0" encoding="utf-8"?>
<comments xmlns="http://schemas.openxmlformats.org/spreadsheetml/2006/main">
  <authors>
    <author>F3259</author>
  </authors>
  <commentList>
    <comment ref="C20" authorId="0">
      <text>
        <r>
          <rPr>
            <b/>
            <sz val="9"/>
            <color indexed="81"/>
            <rFont val="Tahoma"/>
            <charset val="1"/>
          </rPr>
          <t>S.Barbot : Passage de la subvention de fonctionnement de 7000€ à 12000€ en 2015.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<sst xmlns="http://schemas.openxmlformats.org/spreadsheetml/2006/main" count="37" uniqueCount="29">
  <si>
    <t>ASSURANCE RETRAITE</t>
  </si>
  <si>
    <t>Subventions</t>
  </si>
  <si>
    <t>Prêts</t>
  </si>
  <si>
    <t>Total</t>
  </si>
  <si>
    <t>Nombre</t>
  </si>
  <si>
    <t>Projets</t>
  </si>
  <si>
    <t>Montant</t>
  </si>
  <si>
    <t>Subventions aux Centres Locaux d'Information et de Coordination (CLIC)</t>
  </si>
  <si>
    <t>Actions Gérontologiques d'Initiatives Locales (AGIL)</t>
  </si>
  <si>
    <t>ACTION SOCIALE COLLECTIVE EN FAVEUR DES PERSONNES RETRAITEES FRAGILISEES SOCIALEMENT :</t>
  </si>
  <si>
    <t>Rappel 2008</t>
  </si>
  <si>
    <t>Rappel 2007</t>
  </si>
  <si>
    <t>Lieux de Vie Collectifs (LVC)</t>
  </si>
  <si>
    <t>Rappel 2009</t>
  </si>
  <si>
    <t>Total des engagements financiers</t>
  </si>
  <si>
    <t>Rappel 2010</t>
  </si>
  <si>
    <t>Rappel 2011</t>
  </si>
  <si>
    <t>Départements</t>
  </si>
  <si>
    <t>Rappel 2012</t>
  </si>
  <si>
    <t>Dont
subventions</t>
  </si>
  <si>
    <t>Rappel 2013</t>
  </si>
  <si>
    <t>53*</t>
  </si>
  <si>
    <t>Actions régionales</t>
  </si>
  <si>
    <t>72*</t>
  </si>
  <si>
    <t>Rappel 2014</t>
  </si>
  <si>
    <t>* les CLIC de la Mayenne et de la Sarthe sont désormais intégrés aux services départementaux</t>
  </si>
  <si>
    <t>AIDES FINANCIERES ENGAGEES EN 2015</t>
  </si>
  <si>
    <t>Rappel 2015</t>
  </si>
  <si>
    <t>Total 2015</t>
  </si>
</sst>
</file>

<file path=xl/styles.xml><?xml version="1.0" encoding="utf-8"?>
<styleSheet xmlns="http://schemas.openxmlformats.org/spreadsheetml/2006/main">
  <numFmts count="3">
    <numFmt numFmtId="6" formatCode="#,##0\ &quot;€&quot;;[Red]\-#,##0\ &quot;€&quot;"/>
    <numFmt numFmtId="8" formatCode="#,##0.00\ &quot;€&quot;;[Red]\-#,##0.00\ &quot;€&quot;"/>
    <numFmt numFmtId="164" formatCode="#,##0.00\ &quot;€&quot;"/>
  </numFmts>
  <fonts count="1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2"/>
      <color rgb="FFC0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8" fontId="3" fillId="0" borderId="7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6" fontId="4" fillId="0" borderId="5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6" fontId="4" fillId="0" borderId="10" xfId="0" applyNumberFormat="1" applyFont="1" applyBorder="1" applyAlignment="1">
      <alignment vertical="center"/>
    </xf>
    <xf numFmtId="164" fontId="4" fillId="0" borderId="8" xfId="0" applyNumberFormat="1" applyFont="1" applyBorder="1" applyAlignment="1">
      <alignment vertical="center"/>
    </xf>
    <xf numFmtId="0" fontId="4" fillId="0" borderId="2" xfId="1" applyFont="1" applyBorder="1" applyAlignment="1">
      <alignment horizontal="center" vertical="center"/>
    </xf>
    <xf numFmtId="8" fontId="4" fillId="0" borderId="2" xfId="1" applyNumberFormat="1" applyFont="1" applyBorder="1" applyAlignment="1">
      <alignment vertical="center"/>
    </xf>
    <xf numFmtId="6" fontId="1" fillId="0" borderId="0" xfId="0" applyNumberFormat="1" applyFont="1" applyAlignment="1">
      <alignment vertical="center"/>
    </xf>
    <xf numFmtId="4" fontId="1" fillId="0" borderId="0" xfId="0" applyNumberFormat="1" applyFont="1"/>
    <xf numFmtId="4" fontId="2" fillId="0" borderId="0" xfId="0" applyNumberFormat="1" applyFont="1"/>
    <xf numFmtId="0" fontId="1" fillId="0" borderId="0" xfId="0" applyFont="1" applyFill="1" applyAlignment="1">
      <alignment vertical="center"/>
    </xf>
    <xf numFmtId="6" fontId="1" fillId="0" borderId="0" xfId="0" applyNumberFormat="1" applyFont="1" applyFill="1" applyAlignment="1">
      <alignment vertical="center"/>
    </xf>
    <xf numFmtId="0" fontId="3" fillId="0" borderId="6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vertical="center"/>
    </xf>
    <xf numFmtId="8" fontId="4" fillId="0" borderId="2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6" fontId="3" fillId="0" borderId="0" xfId="0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8" fontId="3" fillId="0" borderId="0" xfId="1" applyNumberFormat="1" applyFont="1" applyFill="1" applyBorder="1" applyAlignment="1">
      <alignment vertical="center"/>
    </xf>
    <xf numFmtId="8" fontId="3" fillId="0" borderId="0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6" fontId="4" fillId="0" borderId="5" xfId="0" applyNumberFormat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8" fontId="4" fillId="0" borderId="2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6" fontId="2" fillId="0" borderId="0" xfId="0" applyNumberFormat="1" applyFont="1" applyFill="1" applyAlignment="1">
      <alignment vertical="center"/>
    </xf>
    <xf numFmtId="6" fontId="4" fillId="0" borderId="2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6" fontId="2" fillId="0" borderId="0" xfId="0" applyNumberFormat="1" applyFont="1" applyBorder="1" applyAlignment="1">
      <alignment vertical="center"/>
    </xf>
    <xf numFmtId="8" fontId="4" fillId="0" borderId="2" xfId="0" applyNumberFormat="1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/>
    <xf numFmtId="0" fontId="2" fillId="0" borderId="0" xfId="0" applyFont="1"/>
    <xf numFmtId="164" fontId="2" fillId="0" borderId="0" xfId="0" applyNumberFormat="1" applyFont="1"/>
    <xf numFmtId="8" fontId="2" fillId="0" borderId="0" xfId="0" applyNumberFormat="1" applyFont="1"/>
    <xf numFmtId="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horizontal="center" vertical="center"/>
    </xf>
    <xf numFmtId="8" fontId="10" fillId="0" borderId="0" xfId="1" applyNumberFormat="1" applyFont="1" applyFill="1" applyBorder="1" applyAlignment="1">
      <alignment vertical="center"/>
    </xf>
    <xf numFmtId="6" fontId="2" fillId="0" borderId="0" xfId="0" applyNumberFormat="1" applyFont="1"/>
    <xf numFmtId="0" fontId="4" fillId="2" borderId="2" xfId="0" applyFont="1" applyFill="1" applyBorder="1" applyAlignment="1">
      <alignment horizontal="center" vertical="center"/>
    </xf>
    <xf numFmtId="6" fontId="4" fillId="2" borderId="5" xfId="0" applyNumberFormat="1" applyFont="1" applyFill="1" applyBorder="1" applyAlignment="1">
      <alignment vertical="center"/>
    </xf>
    <xf numFmtId="6" fontId="3" fillId="2" borderId="5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6" fontId="4" fillId="2" borderId="10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horizontal="center" vertical="center"/>
    </xf>
    <xf numFmtId="8" fontId="3" fillId="2" borderId="2" xfId="1" applyNumberFormat="1" applyFont="1" applyFill="1" applyBorder="1" applyAlignment="1">
      <alignment vertical="center"/>
    </xf>
    <xf numFmtId="164" fontId="1" fillId="2" borderId="2" xfId="0" applyNumberFormat="1" applyFont="1" applyFill="1" applyBorder="1" applyAlignment="1">
      <alignment vertical="center"/>
    </xf>
    <xf numFmtId="0" fontId="4" fillId="2" borderId="8" xfId="1" applyFont="1" applyFill="1" applyBorder="1" applyAlignment="1">
      <alignment horizontal="center" vertical="center"/>
    </xf>
    <xf numFmtId="8" fontId="4" fillId="2" borderId="8" xfId="1" applyNumberFormat="1" applyFont="1" applyFill="1" applyBorder="1" applyAlignment="1">
      <alignment vertical="center"/>
    </xf>
    <xf numFmtId="8" fontId="4" fillId="2" borderId="2" xfId="1" applyNumberFormat="1" applyFont="1" applyFill="1" applyBorder="1" applyAlignment="1">
      <alignment vertical="center"/>
    </xf>
    <xf numFmtId="164" fontId="4" fillId="2" borderId="8" xfId="1" applyNumberFormat="1" applyFont="1" applyFill="1" applyBorder="1" applyAlignment="1">
      <alignment horizontal="right" vertical="center"/>
    </xf>
    <xf numFmtId="0" fontId="11" fillId="0" borderId="0" xfId="2" applyFont="1"/>
    <xf numFmtId="0" fontId="4" fillId="0" borderId="9" xfId="1" applyFont="1" applyFill="1" applyBorder="1" applyAlignment="1">
      <alignment horizontal="center" vertical="center"/>
    </xf>
    <xf numFmtId="164" fontId="4" fillId="0" borderId="9" xfId="1" applyNumberFormat="1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/>
    </xf>
    <xf numFmtId="164" fontId="4" fillId="0" borderId="8" xfId="1" applyNumberFormat="1" applyFont="1" applyFill="1" applyBorder="1" applyAlignment="1">
      <alignment horizontal="right" vertical="center"/>
    </xf>
    <xf numFmtId="8" fontId="4" fillId="0" borderId="8" xfId="1" applyNumberFormat="1" applyFont="1" applyFill="1" applyBorder="1" applyAlignment="1">
      <alignment vertical="center"/>
    </xf>
    <xf numFmtId="8" fontId="4" fillId="0" borderId="11" xfId="1" applyNumberFormat="1" applyFont="1" applyFill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8" fontId="1" fillId="0" borderId="0" xfId="0" applyNumberFormat="1" applyFont="1" applyFill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_Feuil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tabSelected="1" view="pageBreakPreview" topLeftCell="A7" zoomScaleNormal="80" zoomScaleSheetLayoutView="100" zoomScalePageLayoutView="70" workbookViewId="0">
      <selection activeCell="C20" sqref="C20"/>
    </sheetView>
  </sheetViews>
  <sheetFormatPr baseColWidth="10" defaultRowHeight="12.75"/>
  <cols>
    <col min="1" max="1" width="16.42578125" style="51" bestFit="1" customWidth="1"/>
    <col min="2" max="2" width="9.28515625" style="51" bestFit="1" customWidth="1"/>
    <col min="3" max="3" width="13" style="51" bestFit="1" customWidth="1"/>
    <col min="4" max="4" width="8.5703125" style="51" bestFit="1" customWidth="1"/>
    <col min="5" max="5" width="15.5703125" style="51" bestFit="1" customWidth="1"/>
    <col min="6" max="6" width="8.5703125" style="51" bestFit="1" customWidth="1"/>
    <col min="7" max="7" width="16.140625" style="51" bestFit="1" customWidth="1"/>
    <col min="8" max="8" width="8.5703125" style="51" bestFit="1" customWidth="1"/>
    <col min="9" max="9" width="18.28515625" style="51" bestFit="1" customWidth="1"/>
    <col min="10" max="10" width="17.7109375" style="51" bestFit="1" customWidth="1"/>
    <col min="11" max="11" width="8.5703125" style="51" bestFit="1" customWidth="1"/>
    <col min="12" max="12" width="18.28515625" style="51" bestFit="1" customWidth="1"/>
    <col min="13" max="13" width="17.5703125" style="51" bestFit="1" customWidth="1"/>
    <col min="14" max="16384" width="11.42578125" style="51"/>
  </cols>
  <sheetData>
    <row r="1" spans="1:14" s="50" customFormat="1" ht="23.2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4" s="50" customFormat="1" ht="22.5" customHeight="1">
      <c r="A2" s="48" t="s">
        <v>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4" s="50" customFormat="1" ht="24" customHeight="1">
      <c r="A3" s="48" t="s">
        <v>26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5" spans="1:14" ht="15.75">
      <c r="A5" s="75"/>
      <c r="G5" s="52"/>
      <c r="I5" s="53"/>
    </row>
    <row r="7" spans="1:14" s="1" customFormat="1" ht="79.5" customHeight="1">
      <c r="A7" s="84" t="s">
        <v>17</v>
      </c>
      <c r="B7" s="90" t="s">
        <v>7</v>
      </c>
      <c r="C7" s="91"/>
      <c r="D7" s="90" t="s">
        <v>8</v>
      </c>
      <c r="E7" s="91"/>
      <c r="F7" s="90" t="s">
        <v>12</v>
      </c>
      <c r="G7" s="100"/>
      <c r="H7" s="100"/>
      <c r="I7" s="100"/>
      <c r="J7" s="91"/>
      <c r="K7" s="90" t="s">
        <v>14</v>
      </c>
      <c r="L7" s="91"/>
      <c r="M7" s="87" t="s">
        <v>19</v>
      </c>
    </row>
    <row r="8" spans="1:14" s="1" customFormat="1" ht="15" customHeight="1">
      <c r="A8" s="85"/>
      <c r="B8" s="92"/>
      <c r="C8" s="93"/>
      <c r="D8" s="92"/>
      <c r="E8" s="93"/>
      <c r="F8" s="101"/>
      <c r="G8" s="102"/>
      <c r="H8" s="102"/>
      <c r="I8" s="102"/>
      <c r="J8" s="103"/>
      <c r="K8" s="101"/>
      <c r="L8" s="103"/>
      <c r="M8" s="88"/>
    </row>
    <row r="9" spans="1:14" s="2" customFormat="1" ht="15" customHeight="1">
      <c r="A9" s="85"/>
      <c r="B9" s="96"/>
      <c r="C9" s="97"/>
      <c r="D9" s="94"/>
      <c r="E9" s="95"/>
      <c r="F9" s="98" t="s">
        <v>1</v>
      </c>
      <c r="G9" s="98"/>
      <c r="H9" s="99" t="s">
        <v>2</v>
      </c>
      <c r="I9" s="99"/>
      <c r="J9" s="84" t="s">
        <v>3</v>
      </c>
      <c r="K9" s="84" t="s">
        <v>5</v>
      </c>
      <c r="L9" s="84" t="s">
        <v>6</v>
      </c>
      <c r="M9" s="84" t="s">
        <v>6</v>
      </c>
    </row>
    <row r="10" spans="1:14" s="2" customFormat="1" ht="15" customHeight="1">
      <c r="A10" s="86"/>
      <c r="B10" s="5" t="s">
        <v>4</v>
      </c>
      <c r="C10" s="5" t="s">
        <v>6</v>
      </c>
      <c r="D10" s="5" t="s">
        <v>5</v>
      </c>
      <c r="E10" s="5" t="s">
        <v>6</v>
      </c>
      <c r="F10" s="6" t="s">
        <v>5</v>
      </c>
      <c r="G10" s="7" t="s">
        <v>6</v>
      </c>
      <c r="H10" s="5" t="s">
        <v>5</v>
      </c>
      <c r="I10" s="5" t="s">
        <v>6</v>
      </c>
      <c r="J10" s="89"/>
      <c r="K10" s="89"/>
      <c r="L10" s="89"/>
      <c r="M10" s="86"/>
    </row>
    <row r="11" spans="1:14" s="3" customFormat="1" ht="19.5" customHeight="1">
      <c r="A11" s="8">
        <v>44</v>
      </c>
      <c r="B11" s="9">
        <v>20</v>
      </c>
      <c r="C11" s="13">
        <v>234000</v>
      </c>
      <c r="D11" s="9">
        <v>41</v>
      </c>
      <c r="E11" s="27">
        <v>224793</v>
      </c>
      <c r="F11" s="9">
        <v>5</v>
      </c>
      <c r="G11" s="27">
        <v>87436</v>
      </c>
      <c r="H11" s="76">
        <v>5</v>
      </c>
      <c r="I11" s="77">
        <v>3367546</v>
      </c>
      <c r="J11" s="28">
        <v>3454982</v>
      </c>
      <c r="K11" s="45">
        <v>71</v>
      </c>
      <c r="L11" s="10">
        <v>3913775</v>
      </c>
      <c r="M11" s="46">
        <v>546229</v>
      </c>
    </row>
    <row r="12" spans="1:14" s="55" customFormat="1" ht="20.100000000000001" customHeight="1">
      <c r="A12" s="11">
        <v>49</v>
      </c>
      <c r="B12" s="12">
        <v>10</v>
      </c>
      <c r="C12" s="13">
        <v>120000</v>
      </c>
      <c r="D12" s="9">
        <v>33</v>
      </c>
      <c r="E12" s="27">
        <v>155149</v>
      </c>
      <c r="F12" s="26">
        <v>3</v>
      </c>
      <c r="G12" s="27">
        <v>10557</v>
      </c>
      <c r="H12" s="36">
        <v>1</v>
      </c>
      <c r="I12" s="28">
        <v>480000</v>
      </c>
      <c r="J12" s="28">
        <v>490557</v>
      </c>
      <c r="K12" s="45">
        <v>47</v>
      </c>
      <c r="L12" s="10">
        <v>765706</v>
      </c>
      <c r="M12" s="46">
        <v>285706</v>
      </c>
      <c r="N12" s="54"/>
    </row>
    <row r="13" spans="1:14" s="55" customFormat="1" ht="20.100000000000001" customHeight="1">
      <c r="A13" s="11" t="s">
        <v>21</v>
      </c>
      <c r="B13" s="60"/>
      <c r="C13" s="61"/>
      <c r="D13" s="9">
        <v>5</v>
      </c>
      <c r="E13" s="27">
        <v>42902</v>
      </c>
      <c r="F13" s="26">
        <v>1</v>
      </c>
      <c r="G13" s="27">
        <v>100000</v>
      </c>
      <c r="H13" s="71"/>
      <c r="I13" s="74"/>
      <c r="J13" s="28">
        <v>100000</v>
      </c>
      <c r="K13" s="45">
        <v>6</v>
      </c>
      <c r="L13" s="10">
        <v>142902</v>
      </c>
      <c r="M13" s="46">
        <v>142902</v>
      </c>
      <c r="N13" s="54"/>
    </row>
    <row r="14" spans="1:14" s="55" customFormat="1" ht="20.100000000000001" customHeight="1">
      <c r="A14" s="11" t="s">
        <v>23</v>
      </c>
      <c r="B14" s="60"/>
      <c r="C14" s="62"/>
      <c r="D14" s="9">
        <v>8</v>
      </c>
      <c r="E14" s="14">
        <v>67245</v>
      </c>
      <c r="F14" s="26">
        <v>1</v>
      </c>
      <c r="G14" s="27">
        <v>30000</v>
      </c>
      <c r="H14" s="78">
        <v>1</v>
      </c>
      <c r="I14" s="79">
        <v>183050</v>
      </c>
      <c r="J14" s="28">
        <v>213050</v>
      </c>
      <c r="K14" s="45">
        <v>10</v>
      </c>
      <c r="L14" s="10">
        <v>280295</v>
      </c>
      <c r="M14" s="46">
        <v>97245</v>
      </c>
      <c r="N14" s="54"/>
    </row>
    <row r="15" spans="1:14" s="55" customFormat="1" ht="19.5" customHeight="1">
      <c r="A15" s="4">
        <v>85</v>
      </c>
      <c r="B15" s="9">
        <v>13</v>
      </c>
      <c r="C15" s="15">
        <v>156000</v>
      </c>
      <c r="D15" s="9">
        <v>19</v>
      </c>
      <c r="E15" s="16">
        <v>53881</v>
      </c>
      <c r="F15" s="78">
        <v>4</v>
      </c>
      <c r="G15" s="81">
        <v>220083</v>
      </c>
      <c r="H15" s="78">
        <v>2</v>
      </c>
      <c r="I15" s="80">
        <v>1046082</v>
      </c>
      <c r="J15" s="28">
        <v>1266165</v>
      </c>
      <c r="K15" s="45">
        <v>38</v>
      </c>
      <c r="L15" s="10">
        <v>1476046</v>
      </c>
      <c r="M15" s="46">
        <v>429964</v>
      </c>
      <c r="N15" s="54"/>
    </row>
    <row r="16" spans="1:14" s="55" customFormat="1" ht="29.25" customHeight="1">
      <c r="A16" s="34" t="s">
        <v>22</v>
      </c>
      <c r="B16" s="63"/>
      <c r="C16" s="64"/>
      <c r="D16" s="9">
        <v>2</v>
      </c>
      <c r="E16" s="16">
        <v>91548</v>
      </c>
      <c r="F16" s="71"/>
      <c r="G16" s="72"/>
      <c r="H16" s="71"/>
      <c r="I16" s="72"/>
      <c r="J16" s="73"/>
      <c r="K16" s="45">
        <v>2</v>
      </c>
      <c r="L16" s="10">
        <v>91548</v>
      </c>
      <c r="M16" s="46">
        <v>91548</v>
      </c>
      <c r="N16" s="54"/>
    </row>
    <row r="17" spans="1:14" s="3" customFormat="1" ht="20.100000000000001" customHeight="1">
      <c r="A17" s="66" t="s">
        <v>28</v>
      </c>
      <c r="B17" s="65">
        <f t="shared" ref="B17:L17" si="0">SUM(B11:B16)</f>
        <v>43</v>
      </c>
      <c r="C17" s="62">
        <f t="shared" si="0"/>
        <v>510000</v>
      </c>
      <c r="D17" s="65">
        <f t="shared" si="0"/>
        <v>108</v>
      </c>
      <c r="E17" s="67">
        <f t="shared" si="0"/>
        <v>635518</v>
      </c>
      <c r="F17" s="68">
        <f>SUM(F11:F16)</f>
        <v>14</v>
      </c>
      <c r="G17" s="69">
        <f>SUM(G11:G16)</f>
        <v>448076</v>
      </c>
      <c r="H17" s="68">
        <f>SUM(H11:H16)</f>
        <v>9</v>
      </c>
      <c r="I17" s="69">
        <f t="shared" si="0"/>
        <v>5076678</v>
      </c>
      <c r="J17" s="69">
        <f>SUM(J11:J16)</f>
        <v>5524754</v>
      </c>
      <c r="K17" s="65">
        <f>SUM(K11:K16)</f>
        <v>174</v>
      </c>
      <c r="L17" s="69">
        <f t="shared" si="0"/>
        <v>6670272</v>
      </c>
      <c r="M17" s="70">
        <f>SUM(M11:M16)</f>
        <v>1593594</v>
      </c>
      <c r="N17" s="19"/>
    </row>
    <row r="18" spans="1:14" s="22" customFormat="1" ht="20.100000000000001" customHeight="1">
      <c r="A18" s="47" t="s">
        <v>25</v>
      </c>
      <c r="B18" s="29"/>
      <c r="C18" s="30"/>
      <c r="D18" s="44"/>
      <c r="E18" s="56"/>
      <c r="F18" s="57"/>
      <c r="G18" s="58"/>
      <c r="H18" s="31"/>
      <c r="I18" s="32"/>
      <c r="J18" s="32"/>
      <c r="K18" s="29"/>
      <c r="L18" s="33"/>
      <c r="N18" s="23"/>
    </row>
    <row r="19" spans="1:14" s="22" customFormat="1" ht="20.100000000000001" customHeight="1">
      <c r="A19" s="47"/>
      <c r="B19" s="29"/>
      <c r="C19" s="30"/>
      <c r="D19" s="29"/>
      <c r="E19" s="56"/>
      <c r="F19" s="57"/>
      <c r="G19" s="58"/>
      <c r="H19" s="31"/>
      <c r="I19" s="32"/>
      <c r="J19" s="32"/>
      <c r="K19" s="29"/>
      <c r="L19" s="33"/>
      <c r="M19" s="83"/>
      <c r="N19" s="23"/>
    </row>
    <row r="20" spans="1:14" s="22" customFormat="1" ht="20.100000000000001" customHeight="1">
      <c r="A20" s="24" t="s">
        <v>27</v>
      </c>
      <c r="B20" s="26">
        <v>43</v>
      </c>
      <c r="C20" s="35">
        <v>510000</v>
      </c>
      <c r="D20" s="26">
        <v>108</v>
      </c>
      <c r="E20" s="27">
        <v>635518</v>
      </c>
      <c r="F20" s="36">
        <v>14</v>
      </c>
      <c r="G20" s="28">
        <v>448076</v>
      </c>
      <c r="H20" s="36">
        <v>9</v>
      </c>
      <c r="I20" s="28">
        <v>5076678</v>
      </c>
      <c r="J20" s="28">
        <v>5524754</v>
      </c>
      <c r="K20" s="26">
        <v>174</v>
      </c>
      <c r="L20" s="37">
        <v>6670272</v>
      </c>
      <c r="M20" s="82">
        <v>1593594</v>
      </c>
      <c r="N20" s="23"/>
    </row>
    <row r="21" spans="1:14" s="22" customFormat="1" ht="20.100000000000001" customHeight="1">
      <c r="A21" s="24" t="s">
        <v>24</v>
      </c>
      <c r="B21" s="26">
        <v>43</v>
      </c>
      <c r="C21" s="35">
        <v>296000</v>
      </c>
      <c r="D21" s="26">
        <v>102</v>
      </c>
      <c r="E21" s="27">
        <v>890163</v>
      </c>
      <c r="F21" s="36">
        <v>12</v>
      </c>
      <c r="G21" s="28">
        <v>247560</v>
      </c>
      <c r="H21" s="36">
        <v>10</v>
      </c>
      <c r="I21" s="28">
        <v>3604000</v>
      </c>
      <c r="J21" s="28">
        <v>3851560</v>
      </c>
      <c r="K21" s="26">
        <v>167</v>
      </c>
      <c r="L21" s="37">
        <v>5037723</v>
      </c>
      <c r="M21" s="82">
        <v>1433723</v>
      </c>
      <c r="N21" s="23"/>
    </row>
    <row r="22" spans="1:14" s="22" customFormat="1" ht="20.100000000000001" customHeight="1">
      <c r="A22" s="24" t="s">
        <v>20</v>
      </c>
      <c r="B22" s="26">
        <v>64</v>
      </c>
      <c r="C22" s="35">
        <v>352000</v>
      </c>
      <c r="D22" s="26">
        <v>64</v>
      </c>
      <c r="E22" s="27">
        <v>331533.71999999997</v>
      </c>
      <c r="F22" s="36">
        <v>6</v>
      </c>
      <c r="G22" s="28">
        <v>125521</v>
      </c>
      <c r="H22" s="36">
        <v>10</v>
      </c>
      <c r="I22" s="28">
        <v>6327000</v>
      </c>
      <c r="J22" s="28">
        <v>6452521</v>
      </c>
      <c r="K22" s="26">
        <v>144</v>
      </c>
      <c r="L22" s="37">
        <f t="shared" ref="L22:L28" si="1">SUM(C22,E22,J22)</f>
        <v>7136054.7199999997</v>
      </c>
      <c r="M22" s="82">
        <v>809054.71999999997</v>
      </c>
      <c r="N22" s="23"/>
    </row>
    <row r="23" spans="1:14" s="41" customFormat="1" ht="20.100000000000001" customHeight="1">
      <c r="A23" s="25" t="s">
        <v>18</v>
      </c>
      <c r="B23" s="12">
        <v>61</v>
      </c>
      <c r="C23" s="40">
        <v>420000</v>
      </c>
      <c r="D23" s="12">
        <v>28</v>
      </c>
      <c r="E23" s="14">
        <v>129729</v>
      </c>
      <c r="F23" s="17">
        <v>5</v>
      </c>
      <c r="G23" s="18">
        <v>73397</v>
      </c>
      <c r="H23" s="17">
        <v>9</v>
      </c>
      <c r="I23" s="18">
        <v>5205141</v>
      </c>
      <c r="J23" s="43">
        <v>5278538</v>
      </c>
      <c r="K23" s="12">
        <v>103</v>
      </c>
      <c r="L23" s="37">
        <f t="shared" si="1"/>
        <v>5828267</v>
      </c>
      <c r="M23" s="82">
        <v>623126</v>
      </c>
      <c r="N23" s="42"/>
    </row>
    <row r="24" spans="1:14" s="38" customFormat="1" ht="23.25" customHeight="1">
      <c r="A24" s="24" t="s">
        <v>16</v>
      </c>
      <c r="B24" s="26">
        <v>62</v>
      </c>
      <c r="C24" s="35">
        <v>418100</v>
      </c>
      <c r="D24" s="26">
        <v>26</v>
      </c>
      <c r="E24" s="27">
        <v>212521</v>
      </c>
      <c r="F24" s="36">
        <v>7</v>
      </c>
      <c r="G24" s="28">
        <v>53575</v>
      </c>
      <c r="H24" s="36">
        <v>8</v>
      </c>
      <c r="I24" s="28">
        <v>3855000</v>
      </c>
      <c r="J24" s="28">
        <v>3908575</v>
      </c>
      <c r="K24" s="26">
        <v>103</v>
      </c>
      <c r="L24" s="37">
        <f t="shared" si="1"/>
        <v>4539196</v>
      </c>
      <c r="M24" s="82">
        <v>684196</v>
      </c>
      <c r="N24" s="39"/>
    </row>
    <row r="25" spans="1:14" s="38" customFormat="1" ht="23.25" customHeight="1">
      <c r="A25" s="24" t="s">
        <v>15</v>
      </c>
      <c r="B25" s="26">
        <v>62</v>
      </c>
      <c r="C25" s="35">
        <v>415600</v>
      </c>
      <c r="D25" s="26">
        <v>44</v>
      </c>
      <c r="E25" s="27">
        <v>177952</v>
      </c>
      <c r="F25" s="36">
        <v>3</v>
      </c>
      <c r="G25" s="28">
        <v>47071</v>
      </c>
      <c r="H25" s="36">
        <v>10</v>
      </c>
      <c r="I25" s="28">
        <v>3568358</v>
      </c>
      <c r="J25" s="28">
        <v>3615429</v>
      </c>
      <c r="K25" s="26">
        <v>119</v>
      </c>
      <c r="L25" s="37">
        <f t="shared" si="1"/>
        <v>4208981</v>
      </c>
      <c r="M25" s="82">
        <v>640623</v>
      </c>
      <c r="N25" s="39"/>
    </row>
    <row r="26" spans="1:14" s="41" customFormat="1" ht="23.25" customHeight="1">
      <c r="A26" s="25" t="s">
        <v>13</v>
      </c>
      <c r="B26" s="12">
        <v>64</v>
      </c>
      <c r="C26" s="40">
        <v>414600</v>
      </c>
      <c r="D26" s="12">
        <v>56</v>
      </c>
      <c r="E26" s="14">
        <v>290962.09999999998</v>
      </c>
      <c r="F26" s="17">
        <v>9</v>
      </c>
      <c r="G26" s="18">
        <v>74811</v>
      </c>
      <c r="H26" s="17">
        <v>11</v>
      </c>
      <c r="I26" s="18">
        <v>3985524</v>
      </c>
      <c r="J26" s="18">
        <v>4060335</v>
      </c>
      <c r="K26" s="12">
        <v>140</v>
      </c>
      <c r="L26" s="37">
        <f t="shared" si="1"/>
        <v>4765897.0999999996</v>
      </c>
      <c r="M26" s="82">
        <v>780373.1</v>
      </c>
      <c r="N26" s="42"/>
    </row>
    <row r="27" spans="1:14" s="41" customFormat="1" ht="23.25" customHeight="1">
      <c r="A27" s="25" t="s">
        <v>10</v>
      </c>
      <c r="B27" s="12">
        <v>58</v>
      </c>
      <c r="C27" s="40">
        <v>380700</v>
      </c>
      <c r="D27" s="12">
        <v>49</v>
      </c>
      <c r="E27" s="43">
        <v>368682</v>
      </c>
      <c r="F27" s="12">
        <v>3</v>
      </c>
      <c r="G27" s="43">
        <v>11923</v>
      </c>
      <c r="H27" s="12">
        <v>22</v>
      </c>
      <c r="I27" s="43">
        <v>6853047</v>
      </c>
      <c r="J27" s="43">
        <v>6864970</v>
      </c>
      <c r="K27" s="12">
        <v>132</v>
      </c>
      <c r="L27" s="37">
        <f t="shared" si="1"/>
        <v>7614352</v>
      </c>
      <c r="M27" s="82">
        <v>761305</v>
      </c>
      <c r="N27" s="42"/>
    </row>
    <row r="28" spans="1:14" s="41" customFormat="1" ht="23.25" customHeight="1">
      <c r="A28" s="25" t="s">
        <v>11</v>
      </c>
      <c r="B28" s="12">
        <v>56</v>
      </c>
      <c r="C28" s="40">
        <v>359400</v>
      </c>
      <c r="D28" s="12">
        <v>42</v>
      </c>
      <c r="E28" s="14">
        <v>412880.9</v>
      </c>
      <c r="F28" s="12">
        <v>5</v>
      </c>
      <c r="G28" s="43">
        <v>44899</v>
      </c>
      <c r="H28" s="12">
        <v>17</v>
      </c>
      <c r="I28" s="43">
        <v>4142297</v>
      </c>
      <c r="J28" s="43">
        <v>4187196</v>
      </c>
      <c r="K28" s="12">
        <v>120</v>
      </c>
      <c r="L28" s="37">
        <f t="shared" si="1"/>
        <v>4959476.9000000004</v>
      </c>
      <c r="M28" s="82">
        <v>817179.9</v>
      </c>
      <c r="N28" s="42"/>
    </row>
    <row r="29" spans="1:14">
      <c r="C29" s="59"/>
    </row>
    <row r="30" spans="1:14">
      <c r="L30" s="53"/>
    </row>
    <row r="31" spans="1:14" s="21" customFormat="1" ht="32.25" customHeight="1">
      <c r="I31" s="20"/>
    </row>
    <row r="32" spans="1:14" s="21" customFormat="1"/>
    <row r="33" spans="9:9" s="21" customFormat="1"/>
    <row r="38" spans="9:9">
      <c r="I38" s="1"/>
    </row>
  </sheetData>
  <mergeCells count="12">
    <mergeCell ref="A7:A10"/>
    <mergeCell ref="M7:M8"/>
    <mergeCell ref="M9:M10"/>
    <mergeCell ref="J9:J10"/>
    <mergeCell ref="D7:E9"/>
    <mergeCell ref="B7:C9"/>
    <mergeCell ref="F9:G9"/>
    <mergeCell ref="H9:I9"/>
    <mergeCell ref="K9:K10"/>
    <mergeCell ref="L9:L10"/>
    <mergeCell ref="F7:J8"/>
    <mergeCell ref="K7:L8"/>
  </mergeCells>
  <phoneticPr fontId="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 alignWithMargins="0">
    <oddHeader xml:space="preserve">&amp;L&amp;"Verdana,Normal"&amp;G
Carsat Pays de la Loire
2 place de Bretagne
44932 NANTES Cedex 9&amp;9
&amp;10www.carsat-pl.fr
www.cnav.fr 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AIDES 2015</vt:lpstr>
    </vt:vector>
  </TitlesOfParts>
  <Company>CRAM des Pays de la Loire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Informatique</dc:creator>
  <cp:lastModifiedBy>F3259</cp:lastModifiedBy>
  <cp:lastPrinted>2015-01-20T11:05:30Z</cp:lastPrinted>
  <dcterms:created xsi:type="dcterms:W3CDTF">2008-11-25T09:19:29Z</dcterms:created>
  <dcterms:modified xsi:type="dcterms:W3CDTF">2015-12-17T06:58:23Z</dcterms:modified>
</cp:coreProperties>
</file>